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codeName="ThisWorkbook"/>
  <mc:AlternateContent xmlns:mc="http://schemas.openxmlformats.org/markup-compatibility/2006">
    <mc:Choice Requires="x15">
      <x15ac:absPath xmlns:x15ac="http://schemas.microsoft.com/office/spreadsheetml/2010/11/ac" url="\\NAS2019SEP\staffdocs\共有ファイル\2.児童クラブ\2022\パーソナルカード\"/>
    </mc:Choice>
  </mc:AlternateContent>
  <bookViews>
    <workbookView xWindow="0" yWindow="0" windowWidth="20490" windowHeight="7500"/>
  </bookViews>
  <sheets>
    <sheet name="Sheet1" sheetId="1" r:id="rId1"/>
    <sheet name="Sheet2" sheetId="2" r:id="rId2"/>
  </sheets>
  <definedNames>
    <definedName name="_xlnm.Print_Area" localSheetId="0">Sheet1!$A$1:$AR$19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C6" i="1" l="1"/>
  <c r="D6" i="1" l="1"/>
  <c r="C7" i="1"/>
  <c r="D7" i="1"/>
  <c r="N6" i="1" l="1"/>
  <c r="N7" i="1" s="1"/>
  <c r="BP2" i="2"/>
  <c r="BO2" i="2"/>
  <c r="BM2" i="2"/>
  <c r="BK2" i="2"/>
  <c r="BI2" i="2"/>
  <c r="BG2" i="2"/>
  <c r="BE2" i="2"/>
  <c r="BC2" i="2"/>
  <c r="BA2" i="2"/>
  <c r="AY2" i="2"/>
  <c r="AW2" i="2"/>
  <c r="AU2" i="2"/>
  <c r="AS2" i="2"/>
  <c r="AQ2" i="2"/>
  <c r="AO2" i="2"/>
  <c r="AM2" i="2"/>
  <c r="AK2" i="2"/>
  <c r="AI2" i="2"/>
  <c r="AG2" i="2"/>
  <c r="AE2" i="2"/>
  <c r="AC2" i="2"/>
  <c r="AA2" i="2"/>
  <c r="Y2" i="2"/>
  <c r="W2" i="2"/>
  <c r="U2" i="2"/>
  <c r="S2" i="2"/>
  <c r="Q2" i="2"/>
  <c r="O2" i="2"/>
  <c r="G2" i="2"/>
  <c r="F2" i="2"/>
  <c r="M2" i="2"/>
  <c r="K2" i="2"/>
  <c r="I2" i="2"/>
  <c r="BN2" i="2"/>
  <c r="BL2" i="2"/>
  <c r="BJ2" i="2"/>
  <c r="BH2" i="2"/>
  <c r="BF2" i="2"/>
  <c r="BD2" i="2"/>
  <c r="BB2" i="2"/>
  <c r="AZ2" i="2"/>
  <c r="AX2" i="2"/>
  <c r="AV2" i="2"/>
  <c r="AT2" i="2"/>
  <c r="AR2" i="2"/>
  <c r="AP2" i="2"/>
  <c r="AN2" i="2"/>
  <c r="AL2" i="2"/>
  <c r="AJ2" i="2"/>
  <c r="AH2" i="2"/>
  <c r="AF2" i="2"/>
  <c r="AD2" i="2"/>
  <c r="AB2" i="2"/>
  <c r="Z2" i="2"/>
  <c r="X2" i="2"/>
  <c r="V2" i="2"/>
  <c r="T2" i="2"/>
  <c r="R2" i="2"/>
  <c r="P2" i="2"/>
  <c r="N2" i="2"/>
  <c r="L2" i="2"/>
  <c r="J2" i="2"/>
  <c r="H2" i="2"/>
  <c r="E2" i="2"/>
  <c r="D2" i="2"/>
  <c r="C2" i="2"/>
  <c r="O6" i="1" l="1"/>
  <c r="P6" i="1" s="1"/>
  <c r="Q6" i="1" s="1"/>
  <c r="Q7" i="1" s="1"/>
  <c r="E6" i="1"/>
  <c r="R6" i="1"/>
  <c r="P7" i="1" l="1"/>
  <c r="O7" i="1"/>
  <c r="R7" i="1"/>
  <c r="S6" i="1"/>
  <c r="E7" i="1"/>
  <c r="F6" i="1"/>
  <c r="F7" i="1" l="1"/>
  <c r="G6" i="1"/>
  <c r="T6" i="1"/>
  <c r="S7" i="1"/>
  <c r="T7" i="1" l="1"/>
  <c r="U6" i="1"/>
  <c r="G7" i="1"/>
  <c r="H6" i="1"/>
  <c r="H7" i="1" l="1"/>
  <c r="I6" i="1"/>
  <c r="U7" i="1"/>
  <c r="V6" i="1"/>
  <c r="W6" i="1" l="1"/>
  <c r="V7" i="1"/>
  <c r="I7" i="1"/>
  <c r="J6" i="1"/>
  <c r="W7" i="1" l="1"/>
  <c r="X6" i="1"/>
  <c r="J7" i="1"/>
  <c r="K6" i="1"/>
  <c r="L6" i="1" s="1"/>
  <c r="L7" i="1" l="1"/>
  <c r="M6" i="1"/>
  <c r="M7" i="1" s="1"/>
  <c r="K7" i="1"/>
  <c r="Y6" i="1"/>
  <c r="X7" i="1"/>
  <c r="Y7" i="1" l="1"/>
  <c r="Z6" i="1"/>
  <c r="AA6" i="1" l="1"/>
  <c r="Z7" i="1"/>
  <c r="AA7" i="1" l="1"/>
  <c r="AB6" i="1"/>
  <c r="AC6" i="1" l="1"/>
  <c r="AB7" i="1"/>
  <c r="AC7" i="1" l="1"/>
  <c r="AD6" i="1"/>
  <c r="AE6" i="1" l="1"/>
  <c r="AD7" i="1"/>
  <c r="AF6" i="1" l="1"/>
  <c r="AE7" i="1"/>
  <c r="AG6" i="1" l="1"/>
  <c r="AF7" i="1"/>
  <c r="AG7" i="1" l="1"/>
  <c r="AH6" i="1"/>
  <c r="AI6" i="1" l="1"/>
  <c r="AH7" i="1"/>
  <c r="AJ6" i="1" l="1"/>
  <c r="AI7" i="1"/>
  <c r="AJ7" i="1" l="1"/>
  <c r="AK6" i="1"/>
  <c r="AK7" i="1" l="1"/>
  <c r="AL6" i="1"/>
  <c r="AM6" i="1" l="1"/>
  <c r="AL7" i="1"/>
  <c r="AM7" i="1" l="1"/>
  <c r="AN6" i="1"/>
  <c r="AN7" i="1" l="1"/>
  <c r="AO6" i="1"/>
  <c r="AO7" i="1" l="1"/>
  <c r="AP6" i="1"/>
  <c r="AQ6" i="1" l="1"/>
  <c r="AP7" i="1"/>
  <c r="AQ7" i="1" l="1"/>
  <c r="AR6" i="1"/>
  <c r="AR7" i="1" s="1"/>
</calcChain>
</file>

<file path=xl/sharedStrings.xml><?xml version="1.0" encoding="utf-8"?>
<sst xmlns="http://schemas.openxmlformats.org/spreadsheetml/2006/main" count="104" uniqueCount="93">
  <si>
    <t>FAX  029-855-1947</t>
  </si>
  <si>
    <t>E-mail:info@ibarakiymca.org</t>
    <phoneticPr fontId="2"/>
  </si>
  <si>
    <t>※</t>
    <phoneticPr fontId="2"/>
  </si>
  <si>
    <t>年</t>
    <rPh sb="0" eb="1">
      <t>ネン</t>
    </rPh>
    <phoneticPr fontId="2"/>
  </si>
  <si>
    <t>氏　名</t>
    <phoneticPr fontId="2"/>
  </si>
  <si>
    <t>日時</t>
  </si>
  <si>
    <t>受付番号</t>
  </si>
  <si>
    <t>学童名</t>
  </si>
  <si>
    <t>学校名</t>
  </si>
  <si>
    <t>学年</t>
  </si>
  <si>
    <t>01日時</t>
  </si>
  <si>
    <t>01日分</t>
  </si>
  <si>
    <t>02日時</t>
  </si>
  <si>
    <t>02日分</t>
  </si>
  <si>
    <t>03日時</t>
  </si>
  <si>
    <t>03日分</t>
  </si>
  <si>
    <t>04日時</t>
  </si>
  <si>
    <t>04日分</t>
  </si>
  <si>
    <t>05日時</t>
  </si>
  <si>
    <t>05日分</t>
  </si>
  <si>
    <t>06日時</t>
  </si>
  <si>
    <t>06日分</t>
  </si>
  <si>
    <t>07日時</t>
  </si>
  <si>
    <t>07日分</t>
  </si>
  <si>
    <t>08日時</t>
  </si>
  <si>
    <t>08日分</t>
  </si>
  <si>
    <t>09日時</t>
  </si>
  <si>
    <t>09日分</t>
  </si>
  <si>
    <t>10日時</t>
  </si>
  <si>
    <t>10日分</t>
  </si>
  <si>
    <t>11日時</t>
  </si>
  <si>
    <t>11日分</t>
  </si>
  <si>
    <t>12日時</t>
  </si>
  <si>
    <t>12日分</t>
  </si>
  <si>
    <t>13日時</t>
  </si>
  <si>
    <t>13日分</t>
  </si>
  <si>
    <t>14日時</t>
  </si>
  <si>
    <t>14日分</t>
  </si>
  <si>
    <t>15日時</t>
  </si>
  <si>
    <t>15日分</t>
  </si>
  <si>
    <t>16日時</t>
  </si>
  <si>
    <t>16日分</t>
  </si>
  <si>
    <t>17日時</t>
  </si>
  <si>
    <t>17日分</t>
  </si>
  <si>
    <t>18日時</t>
  </si>
  <si>
    <t>18日分</t>
  </si>
  <si>
    <t>19日時</t>
  </si>
  <si>
    <t>19日分</t>
  </si>
  <si>
    <t>20日時</t>
  </si>
  <si>
    <t>20日分</t>
  </si>
  <si>
    <t>21日時</t>
  </si>
  <si>
    <t>21日分</t>
  </si>
  <si>
    <t>22日時</t>
  </si>
  <si>
    <t>22日分</t>
  </si>
  <si>
    <t>23日時</t>
  </si>
  <si>
    <t>23日分</t>
  </si>
  <si>
    <t>24日時</t>
  </si>
  <si>
    <t>24日分</t>
  </si>
  <si>
    <t>25日時</t>
  </si>
  <si>
    <t>25日分</t>
  </si>
  <si>
    <t>26日時</t>
  </si>
  <si>
    <t>26日分</t>
  </si>
  <si>
    <t>27日時</t>
  </si>
  <si>
    <t>27日分</t>
  </si>
  <si>
    <t>28日時</t>
  </si>
  <si>
    <t>28日分</t>
  </si>
  <si>
    <t>29日時</t>
  </si>
  <si>
    <t>29日分</t>
  </si>
  <si>
    <t>30日時</t>
  </si>
  <si>
    <t>30日分</t>
  </si>
  <si>
    <t>31日時</t>
  </si>
  <si>
    <t>31日分</t>
  </si>
  <si>
    <t>スタッフへ連絡</t>
  </si>
  <si>
    <t>E-Mail</t>
  </si>
  <si>
    <t>月</t>
    <phoneticPr fontId="2"/>
  </si>
  <si>
    <t>サマースクール　パーソナルカード</t>
    <phoneticPr fontId="2"/>
  </si>
  <si>
    <t>小学校：</t>
    <rPh sb="0" eb="3">
      <t>ショウガッコウ</t>
    </rPh>
    <phoneticPr fontId="2"/>
  </si>
  <si>
    <t>月</t>
    <phoneticPr fontId="2"/>
  </si>
  <si>
    <t>保護者様備考欄</t>
    <rPh sb="0" eb="3">
      <t>ホゴシャ</t>
    </rPh>
    <rPh sb="3" eb="4">
      <t>サマ</t>
    </rPh>
    <rPh sb="4" eb="6">
      <t>ビコウ</t>
    </rPh>
    <rPh sb="6" eb="7">
      <t>ラン</t>
    </rPh>
    <phoneticPr fontId="2"/>
  </si>
  <si>
    <t>ＹＭＣＡの
関連プログラム</t>
    <phoneticPr fontId="2"/>
  </si>
  <si>
    <t>東新井センター</t>
    <rPh sb="0" eb="1">
      <t>ヒガシ</t>
    </rPh>
    <rPh sb="1" eb="3">
      <t>アライ</t>
    </rPh>
    <phoneticPr fontId="2"/>
  </si>
  <si>
    <t>休館日</t>
    <rPh sb="0" eb="3">
      <t>キュウカンビ</t>
    </rPh>
    <phoneticPr fontId="2"/>
  </si>
  <si>
    <t>ご提出後の変更については、その都度のご連絡で承りますので、お気軽にお申し付けください。</t>
    <rPh sb="1" eb="3">
      <t>テイシュツ</t>
    </rPh>
    <rPh sb="3" eb="4">
      <t>ゴ</t>
    </rPh>
    <rPh sb="5" eb="7">
      <t>ヘンコウ</t>
    </rPh>
    <rPh sb="15" eb="17">
      <t>ツド</t>
    </rPh>
    <rPh sb="19" eb="21">
      <t>レンラク</t>
    </rPh>
    <rPh sb="22" eb="23">
      <t>ウケタマワ</t>
    </rPh>
    <rPh sb="30" eb="32">
      <t>キガル</t>
    </rPh>
    <rPh sb="34" eb="35">
      <t>モウ</t>
    </rPh>
    <rPh sb="36" eb="37">
      <t>ツ</t>
    </rPh>
    <phoneticPr fontId="2"/>
  </si>
  <si>
    <t>※</t>
    <phoneticPr fontId="2"/>
  </si>
  <si>
    <t>サマースクールは全て1日保育となります。朝からのご来館時刻をご記入ください。</t>
    <rPh sb="8" eb="9">
      <t>スベ</t>
    </rPh>
    <rPh sb="11" eb="12">
      <t>ニチ</t>
    </rPh>
    <rPh sb="12" eb="14">
      <t>ホイク</t>
    </rPh>
    <rPh sb="20" eb="21">
      <t>アサ</t>
    </rPh>
    <rPh sb="25" eb="27">
      <t>ライカン</t>
    </rPh>
    <rPh sb="27" eb="29">
      <t>ジコク</t>
    </rPh>
    <rPh sb="31" eb="33">
      <t>キニュウ</t>
    </rPh>
    <phoneticPr fontId="2"/>
  </si>
  <si>
    <t>ご来館時間</t>
    <rPh sb="1" eb="3">
      <t>ライカン</t>
    </rPh>
    <rPh sb="3" eb="5">
      <t>ジカン</t>
    </rPh>
    <phoneticPr fontId="2"/>
  </si>
  <si>
    <t>お迎え時間</t>
    <rPh sb="1" eb="2">
      <t>ムカ</t>
    </rPh>
    <rPh sb="3" eb="5">
      <t>ジカン</t>
    </rPh>
    <phoneticPr fontId="2"/>
  </si>
  <si>
    <t>山の日</t>
    <rPh sb="0" eb="1">
      <t>ヤマ</t>
    </rPh>
    <rPh sb="2" eb="3">
      <t>ヒ</t>
    </rPh>
    <phoneticPr fontId="2"/>
  </si>
  <si>
    <t>8月11日(木)から16日(火)は、お盆休みで休館日となります。休館中はメール等の連絡が難しくなりますこと、ご了承ください。</t>
    <rPh sb="1" eb="2">
      <t>ガツ</t>
    </rPh>
    <rPh sb="4" eb="5">
      <t>ニチ</t>
    </rPh>
    <rPh sb="6" eb="7">
      <t>モク</t>
    </rPh>
    <rPh sb="12" eb="13">
      <t>ニチ</t>
    </rPh>
    <rPh sb="14" eb="15">
      <t>カ</t>
    </rPh>
    <rPh sb="19" eb="21">
      <t>ボンヤス</t>
    </rPh>
    <rPh sb="23" eb="26">
      <t>キュウカンビ</t>
    </rPh>
    <rPh sb="32" eb="34">
      <t>キュウカン</t>
    </rPh>
    <rPh sb="34" eb="35">
      <t>チュウ</t>
    </rPh>
    <rPh sb="39" eb="40">
      <t>ナド</t>
    </rPh>
    <rPh sb="41" eb="43">
      <t>レンラク</t>
    </rPh>
    <rPh sb="44" eb="45">
      <t>ムズカ</t>
    </rPh>
    <rPh sb="55" eb="57">
      <t>リョウショウ</t>
    </rPh>
    <phoneticPr fontId="2"/>
  </si>
  <si>
    <t>サマースクールをご利用される方は、パーソナルカードを7月8日（金）までにご提出ください。</t>
    <rPh sb="9" eb="11">
      <t>リヨウ</t>
    </rPh>
    <rPh sb="14" eb="15">
      <t>カタ</t>
    </rPh>
    <rPh sb="27" eb="28">
      <t>ガツ</t>
    </rPh>
    <rPh sb="29" eb="30">
      <t>ニチ</t>
    </rPh>
    <rPh sb="31" eb="32">
      <t>キン</t>
    </rPh>
    <rPh sb="37" eb="39">
      <t>テイシュツ</t>
    </rPh>
    <phoneticPr fontId="2"/>
  </si>
  <si>
    <t>夏ONC</t>
    <rPh sb="0" eb="1">
      <t>ナツ</t>
    </rPh>
    <phoneticPr fontId="2"/>
  </si>
  <si>
    <t>アドベンチャーキャンプ</t>
    <phoneticPr fontId="2"/>
  </si>
  <si>
    <t>チャレンジキッズキャンプ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</si>
</sst>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"/>
    <numFmt numFmtId="177" formatCode="aaa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源ノ角ゴシック Medium"/>
      <family val="2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3" fillId="0" borderId="1" xfId="1" applyFont="1" applyBorder="1" applyAlignment="1">
      <alignment vertical="center" textRotation="255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1" applyFont="1"/>
    <xf numFmtId="0" fontId="7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6" fillId="0" borderId="0" xfId="1" applyFont="1" applyAlignment="1">
      <alignment horizontal="right" vertical="center"/>
    </xf>
    <xf numFmtId="0" fontId="9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7" fillId="0" borderId="0" xfId="1" applyNumberFormat="1" applyFont="1" applyAlignment="1">
      <alignment vertical="center"/>
    </xf>
    <xf numFmtId="0" fontId="10" fillId="0" borderId="0" xfId="0" applyFont="1">
      <alignment vertical="center"/>
    </xf>
    <xf numFmtId="0" fontId="6" fillId="0" borderId="0" xfId="1" applyFont="1"/>
    <xf numFmtId="0" fontId="10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0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10" fillId="0" borderId="0" xfId="1" applyFont="1" applyBorder="1" applyAlignment="1">
      <alignment horizontal="right" vertical="center"/>
    </xf>
    <xf numFmtId="0" fontId="10" fillId="0" borderId="0" xfId="1" applyFont="1" applyBorder="1" applyAlignment="1"/>
    <xf numFmtId="0" fontId="6" fillId="0" borderId="0" xfId="1" applyFont="1" applyBorder="1" applyAlignment="1">
      <alignment horizontal="left"/>
    </xf>
    <xf numFmtId="0" fontId="11" fillId="0" borderId="0" xfId="1" applyFont="1"/>
    <xf numFmtId="0" fontId="12" fillId="0" borderId="0" xfId="1" applyFont="1" applyBorder="1"/>
    <xf numFmtId="0" fontId="4" fillId="0" borderId="0" xfId="1" applyFont="1"/>
    <xf numFmtId="0" fontId="4" fillId="0" borderId="0" xfId="1" applyFont="1" applyBorder="1" applyAlignment="1">
      <alignment vertical="top" wrapText="1"/>
    </xf>
    <xf numFmtId="0" fontId="4" fillId="0" borderId="0" xfId="1" applyFont="1" applyBorder="1"/>
    <xf numFmtId="176" fontId="3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7" fontId="3" fillId="0" borderId="1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right" vertical="center" textRotation="255"/>
    </xf>
    <xf numFmtId="0" fontId="3" fillId="0" borderId="0" xfId="0" applyFont="1">
      <alignment vertical="center"/>
    </xf>
    <xf numFmtId="0" fontId="3" fillId="2" borderId="3" xfId="1" applyFont="1" applyFill="1" applyBorder="1" applyAlignment="1">
      <alignment horizontal="right" vertical="center" textRotation="255"/>
    </xf>
    <xf numFmtId="0" fontId="3" fillId="0" borderId="1" xfId="1" applyFont="1" applyBorder="1" applyAlignment="1">
      <alignment horizontal="center" vertical="center" textRotation="255" wrapText="1"/>
    </xf>
    <xf numFmtId="0" fontId="3" fillId="0" borderId="1" xfId="1" applyFont="1" applyFill="1" applyBorder="1" applyAlignment="1">
      <alignment vertical="center" textRotation="255"/>
    </xf>
    <xf numFmtId="0" fontId="4" fillId="0" borderId="0" xfId="0" applyFont="1" applyAlignment="1"/>
    <xf numFmtId="0" fontId="3" fillId="0" borderId="1" xfId="1" applyFont="1" applyFill="1" applyBorder="1" applyAlignment="1">
      <alignment horizontal="center" vertical="center" textRotation="255" wrapText="1"/>
    </xf>
    <xf numFmtId="0" fontId="13" fillId="0" borderId="1" xfId="1" applyFont="1" applyFill="1" applyBorder="1" applyAlignment="1">
      <alignment horizontal="center" vertical="center" textRotation="255" wrapText="1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/>
    <xf numFmtId="0" fontId="14" fillId="0" borderId="0" xfId="0" applyFont="1" applyAlignment="1"/>
    <xf numFmtId="0" fontId="14" fillId="0" borderId="0" xfId="0" applyFont="1" applyFill="1" applyBorder="1" applyAlignment="1"/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/>
    <xf numFmtId="0" fontId="12" fillId="0" borderId="0" xfId="0" applyFont="1" applyAlignment="1"/>
    <xf numFmtId="0" fontId="3" fillId="0" borderId="0" xfId="1" applyFont="1" applyBorder="1" applyAlignment="1">
      <alignment vertical="center" textRotation="255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Border="1" applyAlignment="1"/>
    <xf numFmtId="0" fontId="10" fillId="0" borderId="0" xfId="0" applyFont="1" applyFill="1" applyBorder="1" applyAlignment="1">
      <alignment horizontal="right"/>
    </xf>
    <xf numFmtId="0" fontId="3" fillId="0" borderId="1" xfId="1" applyFont="1" applyBorder="1" applyAlignment="1">
      <alignment vertical="center" textRotation="255" wrapText="1"/>
    </xf>
    <xf numFmtId="0" fontId="3" fillId="0" borderId="1" xfId="0" applyFont="1" applyBorder="1">
      <alignment vertical="center"/>
    </xf>
    <xf numFmtId="0" fontId="17" fillId="0" borderId="1" xfId="1" applyFont="1" applyFill="1" applyBorder="1" applyAlignment="1">
      <alignment horizontal="center" vertical="center" textRotation="255" wrapText="1"/>
    </xf>
    <xf numFmtId="0" fontId="3" fillId="0" borderId="1" xfId="1" applyFont="1" applyBorder="1" applyAlignment="1">
      <alignment horizontal="center" vertical="center" textRotation="255" wrapText="1"/>
    </xf>
    <xf numFmtId="0" fontId="3" fillId="0" borderId="1" xfId="1" applyFont="1" applyBorder="1" applyAlignment="1">
      <alignment horizontal="center" vertical="center" textRotation="255" wrapText="1"/>
    </xf>
    <xf numFmtId="0" fontId="7" fillId="0" borderId="0" xfId="1" applyNumberFormat="1" applyFont="1" applyAlignment="1">
      <alignment vertical="center"/>
    </xf>
    <xf numFmtId="0" fontId="3" fillId="0" borderId="1" xfId="1" applyFont="1" applyBorder="1" applyAlignment="1">
      <alignment horizontal="center" vertical="center" textRotation="255" wrapText="1"/>
    </xf>
    <xf numFmtId="0" fontId="3" fillId="0" borderId="1" xfId="1" applyFont="1" applyBorder="1" applyAlignment="1">
      <alignment horizontal="center" vertical="center" textRotation="255" wrapText="1"/>
    </xf>
    <xf numFmtId="0" fontId="7" fillId="0" borderId="0" xfId="1" applyNumberFormat="1" applyFont="1" applyAlignment="1">
      <alignment vertical="center"/>
    </xf>
    <xf numFmtId="0" fontId="18" fillId="0" borderId="0" xfId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1" xfId="1" applyFont="1" applyBorder="1" applyAlignment="1">
      <alignment horizontal="center" vertical="center" textRotation="255" wrapText="1"/>
    </xf>
    <xf numFmtId="0" fontId="3" fillId="3" borderId="2" xfId="1" applyFont="1" applyFill="1" applyBorder="1" applyAlignment="1">
      <alignment horizontal="right" vertical="center" textRotation="255"/>
    </xf>
    <xf numFmtId="0" fontId="3" fillId="3" borderId="3" xfId="1" applyFont="1" applyFill="1" applyBorder="1" applyAlignment="1">
      <alignment horizontal="right" vertical="center" textRotation="255"/>
    </xf>
    <xf numFmtId="0" fontId="13" fillId="0" borderId="1" xfId="1" applyFont="1" applyBorder="1" applyAlignment="1">
      <alignment horizontal="center" vertical="center" textRotation="255" wrapText="1"/>
    </xf>
    <xf numFmtId="0" fontId="3" fillId="0" borderId="1" xfId="1" applyFont="1" applyBorder="1" applyAlignment="1">
      <alignment horizontal="center" vertical="center" textRotation="255" wrapText="1"/>
    </xf>
    <xf numFmtId="0" fontId="10" fillId="0" borderId="4" xfId="1" applyFont="1" applyBorder="1" applyAlignment="1">
      <alignment vertical="center"/>
    </xf>
    <xf numFmtId="0" fontId="18" fillId="0" borderId="4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1" applyNumberFormat="1" applyFont="1" applyAlignment="1">
      <alignment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</cellXfs>
  <cellStyles count="2">
    <cellStyle name="標準" xfId="0" builtinId="0"/>
    <cellStyle name="標準_Sheet2" xfId="1"/>
  </cellStyles>
  <dxfs count="6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V24"/>
  <sheetViews>
    <sheetView showGridLines="0" tabSelected="1" zoomScale="80" zoomScaleNormal="80" workbookViewId="0">
      <selection activeCell="AP12" sqref="AP12"/>
    </sheetView>
  </sheetViews>
  <sheetFormatPr defaultColWidth="4.25" defaultRowHeight="13.5"/>
  <cols>
    <col min="1" max="1" width="3.375" style="3" customWidth="1"/>
    <col min="2" max="2" width="4.5" style="3" customWidth="1"/>
    <col min="3" max="44" width="4.125" style="3" customWidth="1"/>
    <col min="45" max="16384" width="4.25" style="3"/>
  </cols>
  <sheetData>
    <row r="1" spans="1:48" ht="18.75">
      <c r="B1" s="63" t="s">
        <v>80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AE1" s="5" t="s">
        <v>0</v>
      </c>
      <c r="AH1" s="6"/>
      <c r="AI1" s="7"/>
      <c r="AJ1" s="8"/>
      <c r="AK1" s="9"/>
      <c r="AN1" s="9"/>
      <c r="AO1" s="9"/>
      <c r="AP1" s="9"/>
      <c r="AQ1" s="9"/>
      <c r="AR1" s="10" t="s">
        <v>1</v>
      </c>
    </row>
    <row r="2" spans="1:48" ht="9.75" customHeight="1">
      <c r="AG2" s="6"/>
      <c r="AH2" s="6"/>
      <c r="AI2" s="7"/>
      <c r="AJ2" s="8"/>
      <c r="AK2" s="9"/>
      <c r="AL2" s="9"/>
      <c r="AM2" s="11"/>
      <c r="AN2" s="9"/>
      <c r="AO2" s="9"/>
      <c r="AP2" s="9"/>
      <c r="AQ2" s="9"/>
      <c r="AR2" s="9"/>
    </row>
    <row r="3" spans="1:48" s="15" customFormat="1" ht="21.75" customHeight="1">
      <c r="A3" s="77">
        <v>2022</v>
      </c>
      <c r="B3" s="77"/>
      <c r="C3" s="12" t="s">
        <v>3</v>
      </c>
      <c r="D3" s="13" t="s">
        <v>75</v>
      </c>
      <c r="E3" s="14"/>
      <c r="F3" s="14"/>
      <c r="G3" s="14"/>
      <c r="H3" s="14"/>
      <c r="I3" s="14"/>
      <c r="J3" s="14"/>
      <c r="K3" s="14"/>
      <c r="L3" s="59"/>
      <c r="M3" s="62"/>
      <c r="N3" s="14"/>
      <c r="P3" s="16"/>
      <c r="Q3" s="16"/>
      <c r="R3" s="16"/>
      <c r="S3" s="16"/>
      <c r="T3" s="16"/>
      <c r="U3" s="17" t="s">
        <v>76</v>
      </c>
      <c r="V3" s="16"/>
      <c r="W3" s="74"/>
      <c r="X3" s="74"/>
      <c r="Y3" s="74"/>
      <c r="Z3" s="74"/>
      <c r="AA3" s="18"/>
      <c r="AC3" s="18"/>
      <c r="AD3" s="19"/>
      <c r="AE3" s="20"/>
      <c r="AF3" s="19" t="s">
        <v>3</v>
      </c>
      <c r="AH3" s="19"/>
      <c r="AI3" s="21" t="s">
        <v>4</v>
      </c>
      <c r="AJ3" s="73"/>
      <c r="AK3" s="73"/>
      <c r="AL3" s="73"/>
      <c r="AM3" s="73"/>
      <c r="AN3" s="73"/>
      <c r="AO3" s="73"/>
      <c r="AP3" s="73"/>
      <c r="AQ3" s="73"/>
      <c r="AR3" s="22"/>
    </row>
    <row r="4" spans="1:48" s="15" customFormat="1" ht="15" customHeight="1">
      <c r="C4" s="6">
        <v>7</v>
      </c>
      <c r="D4" s="13" t="s">
        <v>74</v>
      </c>
      <c r="E4" s="6"/>
      <c r="F4" s="6"/>
      <c r="G4" s="6"/>
      <c r="H4" s="6"/>
      <c r="I4" s="6"/>
      <c r="J4" s="6"/>
      <c r="K4" s="6"/>
      <c r="L4" s="6"/>
      <c r="M4" s="6"/>
      <c r="N4" s="6">
        <v>8</v>
      </c>
      <c r="O4" s="13" t="s">
        <v>77</v>
      </c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8" ht="4.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X5" s="26"/>
      <c r="Y5" s="26"/>
      <c r="Z5" s="26"/>
      <c r="AA5" s="27"/>
      <c r="AB5" s="26"/>
      <c r="AC5" s="26"/>
      <c r="AD5" s="26"/>
      <c r="AE5" s="26"/>
      <c r="AF5" s="26"/>
      <c r="AG5" s="26"/>
      <c r="AH5" s="26"/>
      <c r="AI5" s="26"/>
      <c r="AJ5" s="26"/>
      <c r="AK5" s="28"/>
      <c r="AL5" s="26"/>
      <c r="AM5" s="26"/>
      <c r="AN5" s="26"/>
      <c r="AO5" s="26"/>
      <c r="AP5" s="26"/>
      <c r="AQ5" s="26"/>
      <c r="AR5" s="26"/>
    </row>
    <row r="6" spans="1:48" s="30" customFormat="1" ht="10.5" customHeight="1">
      <c r="A6" s="75"/>
      <c r="B6" s="76"/>
      <c r="C6" s="29">
        <f>DATE(A3,C4,21)</f>
        <v>44763</v>
      </c>
      <c r="D6" s="29">
        <f>C6+1</f>
        <v>44764</v>
      </c>
      <c r="E6" s="29">
        <f>D6+1</f>
        <v>44765</v>
      </c>
      <c r="F6" s="29">
        <f t="shared" ref="F6:M6" si="0">E6+1</f>
        <v>44766</v>
      </c>
      <c r="G6" s="29">
        <f t="shared" si="0"/>
        <v>44767</v>
      </c>
      <c r="H6" s="29">
        <f t="shared" si="0"/>
        <v>44768</v>
      </c>
      <c r="I6" s="29">
        <f t="shared" si="0"/>
        <v>44769</v>
      </c>
      <c r="J6" s="29">
        <f t="shared" si="0"/>
        <v>44770</v>
      </c>
      <c r="K6" s="29">
        <f t="shared" si="0"/>
        <v>44771</v>
      </c>
      <c r="L6" s="29">
        <f t="shared" si="0"/>
        <v>44772</v>
      </c>
      <c r="M6" s="29">
        <f t="shared" si="0"/>
        <v>44773</v>
      </c>
      <c r="N6" s="29">
        <f>DATE(A3,N4,1)</f>
        <v>44774</v>
      </c>
      <c r="O6" s="29">
        <f>N6+1</f>
        <v>44775</v>
      </c>
      <c r="P6" s="29">
        <f t="shared" ref="P6:AQ6" si="1">O6+1</f>
        <v>44776</v>
      </c>
      <c r="Q6" s="29">
        <f t="shared" si="1"/>
        <v>44777</v>
      </c>
      <c r="R6" s="29">
        <f t="shared" si="1"/>
        <v>44778</v>
      </c>
      <c r="S6" s="29">
        <f t="shared" si="1"/>
        <v>44779</v>
      </c>
      <c r="T6" s="29">
        <f t="shared" si="1"/>
        <v>44780</v>
      </c>
      <c r="U6" s="29">
        <f t="shared" si="1"/>
        <v>44781</v>
      </c>
      <c r="V6" s="29">
        <f t="shared" si="1"/>
        <v>44782</v>
      </c>
      <c r="W6" s="29">
        <f t="shared" si="1"/>
        <v>44783</v>
      </c>
      <c r="X6" s="29">
        <f t="shared" si="1"/>
        <v>44784</v>
      </c>
      <c r="Y6" s="29">
        <f t="shared" si="1"/>
        <v>44785</v>
      </c>
      <c r="Z6" s="29">
        <f t="shared" si="1"/>
        <v>44786</v>
      </c>
      <c r="AA6" s="29">
        <f t="shared" si="1"/>
        <v>44787</v>
      </c>
      <c r="AB6" s="29">
        <f t="shared" si="1"/>
        <v>44788</v>
      </c>
      <c r="AC6" s="29">
        <f t="shared" si="1"/>
        <v>44789</v>
      </c>
      <c r="AD6" s="29">
        <f t="shared" si="1"/>
        <v>44790</v>
      </c>
      <c r="AE6" s="29">
        <f t="shared" si="1"/>
        <v>44791</v>
      </c>
      <c r="AF6" s="29">
        <f t="shared" si="1"/>
        <v>44792</v>
      </c>
      <c r="AG6" s="29">
        <f t="shared" si="1"/>
        <v>44793</v>
      </c>
      <c r="AH6" s="29">
        <f t="shared" si="1"/>
        <v>44794</v>
      </c>
      <c r="AI6" s="29">
        <f t="shared" si="1"/>
        <v>44795</v>
      </c>
      <c r="AJ6" s="29">
        <f t="shared" si="1"/>
        <v>44796</v>
      </c>
      <c r="AK6" s="29">
        <f t="shared" si="1"/>
        <v>44797</v>
      </c>
      <c r="AL6" s="29">
        <f t="shared" si="1"/>
        <v>44798</v>
      </c>
      <c r="AM6" s="29">
        <f t="shared" si="1"/>
        <v>44799</v>
      </c>
      <c r="AN6" s="29">
        <f t="shared" si="1"/>
        <v>44800</v>
      </c>
      <c r="AO6" s="29">
        <f t="shared" si="1"/>
        <v>44801</v>
      </c>
      <c r="AP6" s="29">
        <f t="shared" si="1"/>
        <v>44802</v>
      </c>
      <c r="AQ6" s="29">
        <f t="shared" si="1"/>
        <v>44803</v>
      </c>
      <c r="AR6" s="29">
        <f>AQ6+1</f>
        <v>44804</v>
      </c>
    </row>
    <row r="7" spans="1:48" s="30" customFormat="1" ht="11.25" customHeight="1">
      <c r="A7" s="75"/>
      <c r="B7" s="76"/>
      <c r="C7" s="31">
        <f>C6</f>
        <v>44763</v>
      </c>
      <c r="D7" s="31">
        <f t="shared" ref="D7:K7" si="2">D6</f>
        <v>44764</v>
      </c>
      <c r="E7" s="31">
        <f t="shared" si="2"/>
        <v>44765</v>
      </c>
      <c r="F7" s="31">
        <f t="shared" si="2"/>
        <v>44766</v>
      </c>
      <c r="G7" s="31">
        <f t="shared" si="2"/>
        <v>44767</v>
      </c>
      <c r="H7" s="31">
        <f t="shared" si="2"/>
        <v>44768</v>
      </c>
      <c r="I7" s="31">
        <f t="shared" si="2"/>
        <v>44769</v>
      </c>
      <c r="J7" s="31">
        <f t="shared" si="2"/>
        <v>44770</v>
      </c>
      <c r="K7" s="31">
        <f t="shared" si="2"/>
        <v>44771</v>
      </c>
      <c r="L7" s="31">
        <f t="shared" ref="L7:M7" si="3">L6</f>
        <v>44772</v>
      </c>
      <c r="M7" s="31">
        <f t="shared" si="3"/>
        <v>44773</v>
      </c>
      <c r="N7" s="31">
        <f>N6</f>
        <v>44774</v>
      </c>
      <c r="O7" s="31">
        <f>O6</f>
        <v>44775</v>
      </c>
      <c r="P7" s="31">
        <f t="shared" ref="P7:AR7" si="4">P6</f>
        <v>44776</v>
      </c>
      <c r="Q7" s="31">
        <f t="shared" si="4"/>
        <v>44777</v>
      </c>
      <c r="R7" s="31">
        <f t="shared" si="4"/>
        <v>44778</v>
      </c>
      <c r="S7" s="31">
        <f t="shared" si="4"/>
        <v>44779</v>
      </c>
      <c r="T7" s="31">
        <f t="shared" si="4"/>
        <v>44780</v>
      </c>
      <c r="U7" s="31">
        <f t="shared" si="4"/>
        <v>44781</v>
      </c>
      <c r="V7" s="31">
        <f t="shared" si="4"/>
        <v>44782</v>
      </c>
      <c r="W7" s="31">
        <f t="shared" si="4"/>
        <v>44783</v>
      </c>
      <c r="X7" s="31">
        <f t="shared" si="4"/>
        <v>44784</v>
      </c>
      <c r="Y7" s="31">
        <f t="shared" si="4"/>
        <v>44785</v>
      </c>
      <c r="Z7" s="31">
        <f t="shared" si="4"/>
        <v>44786</v>
      </c>
      <c r="AA7" s="31">
        <f t="shared" si="4"/>
        <v>44787</v>
      </c>
      <c r="AB7" s="31">
        <f t="shared" si="4"/>
        <v>44788</v>
      </c>
      <c r="AC7" s="31">
        <f t="shared" si="4"/>
        <v>44789</v>
      </c>
      <c r="AD7" s="31">
        <f t="shared" si="4"/>
        <v>44790</v>
      </c>
      <c r="AE7" s="31">
        <f t="shared" si="4"/>
        <v>44791</v>
      </c>
      <c r="AF7" s="31">
        <f t="shared" si="4"/>
        <v>44792</v>
      </c>
      <c r="AG7" s="31">
        <f t="shared" si="4"/>
        <v>44793</v>
      </c>
      <c r="AH7" s="31">
        <f t="shared" si="4"/>
        <v>44794</v>
      </c>
      <c r="AI7" s="31">
        <f t="shared" si="4"/>
        <v>44795</v>
      </c>
      <c r="AJ7" s="31">
        <f t="shared" si="4"/>
        <v>44796</v>
      </c>
      <c r="AK7" s="31">
        <f t="shared" si="4"/>
        <v>44797</v>
      </c>
      <c r="AL7" s="31">
        <f t="shared" si="4"/>
        <v>44798</v>
      </c>
      <c r="AM7" s="31">
        <f t="shared" si="4"/>
        <v>44799</v>
      </c>
      <c r="AN7" s="31">
        <f t="shared" si="4"/>
        <v>44800</v>
      </c>
      <c r="AO7" s="31">
        <f t="shared" si="4"/>
        <v>44801</v>
      </c>
      <c r="AP7" s="31">
        <f t="shared" si="4"/>
        <v>44802</v>
      </c>
      <c r="AQ7" s="31">
        <f t="shared" si="4"/>
        <v>44803</v>
      </c>
      <c r="AR7" s="31">
        <f t="shared" si="4"/>
        <v>44804</v>
      </c>
    </row>
    <row r="8" spans="1:48" s="33" customFormat="1" ht="37.5" customHeight="1">
      <c r="A8" s="78" t="s">
        <v>85</v>
      </c>
      <c r="B8" s="79"/>
      <c r="C8" s="32"/>
      <c r="D8" s="32"/>
      <c r="E8" s="32"/>
      <c r="F8" s="69"/>
      <c r="G8" s="32"/>
      <c r="H8" s="32"/>
      <c r="I8" s="32"/>
      <c r="J8" s="32"/>
      <c r="K8" s="32"/>
      <c r="L8" s="32"/>
      <c r="M8" s="69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</row>
    <row r="9" spans="1:48" s="33" customFormat="1" ht="37.5" customHeight="1">
      <c r="A9" s="80"/>
      <c r="B9" s="81"/>
      <c r="C9" s="34"/>
      <c r="D9" s="34"/>
      <c r="E9" s="34"/>
      <c r="F9" s="70"/>
      <c r="G9" s="34"/>
      <c r="H9" s="34"/>
      <c r="I9" s="34"/>
      <c r="J9" s="34"/>
      <c r="K9" s="34"/>
      <c r="L9" s="34"/>
      <c r="M9" s="70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</row>
    <row r="10" spans="1:48" s="33" customFormat="1" ht="37.5" customHeight="1">
      <c r="A10" s="78" t="s">
        <v>86</v>
      </c>
      <c r="B10" s="79"/>
      <c r="C10" s="32"/>
      <c r="D10" s="32"/>
      <c r="E10" s="32"/>
      <c r="F10" s="69"/>
      <c r="G10" s="32"/>
      <c r="H10" s="32"/>
      <c r="I10" s="32"/>
      <c r="J10" s="32"/>
      <c r="K10" s="32"/>
      <c r="L10" s="32"/>
      <c r="M10" s="69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</row>
    <row r="11" spans="1:48" s="33" customFormat="1" ht="50.25" customHeight="1">
      <c r="A11" s="80"/>
      <c r="B11" s="81"/>
      <c r="C11" s="34"/>
      <c r="D11" s="34"/>
      <c r="E11" s="34"/>
      <c r="F11" s="70"/>
      <c r="G11" s="34"/>
      <c r="H11" s="34"/>
      <c r="I11" s="34"/>
      <c r="J11" s="34"/>
      <c r="K11" s="34"/>
      <c r="L11" s="34"/>
      <c r="M11" s="70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</row>
    <row r="12" spans="1:48" s="33" customFormat="1" ht="108" customHeight="1">
      <c r="A12" s="71" t="s">
        <v>79</v>
      </c>
      <c r="B12" s="71"/>
      <c r="C12" s="35"/>
      <c r="D12" s="35"/>
      <c r="E12" s="35" t="s">
        <v>90</v>
      </c>
      <c r="F12" s="68" t="s">
        <v>90</v>
      </c>
      <c r="G12" s="57"/>
      <c r="H12" s="57"/>
      <c r="I12" s="57"/>
      <c r="J12" s="57"/>
      <c r="K12" s="60"/>
      <c r="L12" s="58"/>
      <c r="M12" s="61"/>
      <c r="N12" s="2"/>
      <c r="O12" s="2"/>
      <c r="P12" s="2"/>
      <c r="Q12" s="2"/>
      <c r="R12" s="2"/>
      <c r="S12" s="2"/>
      <c r="T12" s="2"/>
      <c r="U12" s="2"/>
      <c r="V12" s="68" t="s">
        <v>92</v>
      </c>
      <c r="W12" s="68" t="s">
        <v>92</v>
      </c>
      <c r="X12" s="38" t="s">
        <v>87</v>
      </c>
      <c r="Y12" s="54" t="s">
        <v>81</v>
      </c>
      <c r="Z12" s="54" t="s">
        <v>81</v>
      </c>
      <c r="AA12" s="54" t="s">
        <v>81</v>
      </c>
      <c r="AB12" s="54" t="s">
        <v>81</v>
      </c>
      <c r="AC12" s="54" t="s">
        <v>81</v>
      </c>
      <c r="AD12" s="56"/>
      <c r="AE12" s="2"/>
      <c r="AF12" s="2"/>
      <c r="AG12" s="36"/>
      <c r="AH12" s="2"/>
      <c r="AI12" s="2"/>
      <c r="AJ12" s="2"/>
      <c r="AK12" s="56" t="s">
        <v>91</v>
      </c>
      <c r="AL12" s="56" t="s">
        <v>91</v>
      </c>
      <c r="AM12" s="56" t="s">
        <v>91</v>
      </c>
      <c r="AN12" s="56"/>
      <c r="AO12" s="2"/>
      <c r="AP12" s="2"/>
      <c r="AQ12" s="2"/>
      <c r="AR12" s="2"/>
      <c r="AV12" s="37"/>
    </row>
    <row r="13" spans="1:48" s="33" customFormat="1" ht="105.75" customHeight="1">
      <c r="A13" s="72" t="s">
        <v>78</v>
      </c>
      <c r="B13" s="72"/>
      <c r="C13" s="55"/>
      <c r="D13" s="55"/>
      <c r="E13" s="35"/>
      <c r="F13" s="35"/>
      <c r="G13" s="55"/>
      <c r="H13" s="55"/>
      <c r="I13" s="55"/>
      <c r="J13" s="55"/>
      <c r="K13" s="55"/>
      <c r="L13" s="55"/>
      <c r="M13" s="55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55"/>
      <c r="AE13" s="38"/>
      <c r="AF13" s="38"/>
      <c r="AG13" s="38"/>
      <c r="AH13" s="38"/>
      <c r="AI13" s="55"/>
      <c r="AJ13" s="55"/>
      <c r="AK13" s="55"/>
      <c r="AL13" s="38"/>
      <c r="AM13" s="38"/>
      <c r="AN13" s="39"/>
      <c r="AO13" s="38"/>
      <c r="AP13" s="38"/>
      <c r="AQ13" s="38"/>
      <c r="AR13" s="38"/>
    </row>
    <row r="14" spans="1:48" s="42" customFormat="1" ht="15.95" customHeight="1">
      <c r="A14" s="64" t="s">
        <v>83</v>
      </c>
      <c r="B14" s="66" t="s">
        <v>84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O14" s="41"/>
    </row>
    <row r="15" spans="1:48" s="44" customFormat="1" ht="15.95" customHeight="1">
      <c r="A15" s="65" t="s">
        <v>2</v>
      </c>
      <c r="B15" s="67" t="s">
        <v>89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AA15" s="41"/>
      <c r="AB15" s="41"/>
      <c r="AC15" s="41"/>
      <c r="AD15" s="41"/>
      <c r="AE15" s="41"/>
      <c r="AF15" s="41"/>
      <c r="AG15" s="41"/>
      <c r="AH15" s="41"/>
      <c r="AI15" s="41"/>
      <c r="AK15" s="40"/>
      <c r="AL15" s="40"/>
      <c r="AM15" s="40"/>
      <c r="AN15" s="40"/>
      <c r="AO15" s="40"/>
      <c r="AP15" s="42"/>
      <c r="AQ15" s="41"/>
      <c r="AR15" s="45"/>
    </row>
    <row r="16" spans="1:48" s="42" customFormat="1" ht="15.95" customHeight="1">
      <c r="A16" s="64" t="s">
        <v>2</v>
      </c>
      <c r="B16" s="66" t="s">
        <v>82</v>
      </c>
      <c r="AA16" s="44"/>
      <c r="AB16" s="44"/>
      <c r="AC16" s="44"/>
      <c r="AK16" s="44"/>
      <c r="AL16" s="44"/>
      <c r="AM16" s="44"/>
      <c r="AN16" s="44"/>
      <c r="AO16" s="44"/>
      <c r="AP16" s="44"/>
      <c r="AR16" s="45"/>
      <c r="AS16" s="44"/>
      <c r="AT16" s="44"/>
    </row>
    <row r="17" spans="1:44" s="42" customFormat="1" ht="15.95" customHeight="1">
      <c r="A17" s="64" t="s">
        <v>2</v>
      </c>
      <c r="B17" s="66" t="s">
        <v>88</v>
      </c>
      <c r="AA17" s="44"/>
      <c r="AB17" s="44"/>
      <c r="AC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R17" s="45"/>
    </row>
    <row r="18" spans="1:44" s="33" customFormat="1" ht="18.75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O18" s="47"/>
      <c r="P18" s="47"/>
      <c r="Q18" s="47"/>
      <c r="R18" s="47"/>
      <c r="S18" s="47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7"/>
      <c r="AO18" s="48"/>
      <c r="AP18" s="49"/>
      <c r="AQ18" s="49"/>
      <c r="AR18" s="49"/>
    </row>
    <row r="19" spans="1:44">
      <c r="A19" s="46"/>
      <c r="AR19" s="50"/>
    </row>
    <row r="20" spans="1:44" s="47" customFormat="1" ht="15" customHeight="1">
      <c r="AR20" s="50"/>
    </row>
    <row r="21" spans="1:44" ht="15" customHeight="1">
      <c r="AJ21" s="51"/>
      <c r="AR21" s="50"/>
    </row>
    <row r="22" spans="1:44" ht="1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Q22" s="47"/>
      <c r="R22" s="47"/>
      <c r="S22" s="47"/>
      <c r="V22" s="52"/>
      <c r="W22" s="52"/>
      <c r="X22" s="52"/>
      <c r="Y22" s="52"/>
      <c r="Z22" s="47"/>
      <c r="AA22" s="37"/>
      <c r="AB22" s="37"/>
      <c r="AC22" s="37"/>
      <c r="AD22" s="52"/>
      <c r="AE22" s="52"/>
      <c r="AR22" s="50"/>
    </row>
    <row r="23" spans="1:44" ht="15" customHeight="1">
      <c r="A23" s="53"/>
      <c r="AR23" s="50"/>
    </row>
    <row r="24" spans="1:44" ht="15" customHeight="1"/>
  </sheetData>
  <mergeCells count="9">
    <mergeCell ref="A12:B12"/>
    <mergeCell ref="A13:B13"/>
    <mergeCell ref="AJ3:AQ3"/>
    <mergeCell ref="W3:Z3"/>
    <mergeCell ref="A6:B6"/>
    <mergeCell ref="A7:B7"/>
    <mergeCell ref="A3:B3"/>
    <mergeCell ref="A8:B9"/>
    <mergeCell ref="A10:B11"/>
  </mergeCells>
  <phoneticPr fontId="2"/>
  <conditionalFormatting sqref="D8:E11 N8:AR11 G8:G11">
    <cfRule type="expression" dxfId="5" priority="15" stopIfTrue="1">
      <formula>((WEEKDAY(D$6,1)=1)+COUNTIF(D$12,"*休み*")+COUNTIF(D$12,"*の日*")+COUNTIF(D$12,"*記念日*")+COUNTIF(D$12,"*天皇*")+COUNTIF(D$12,"*休日*")+COUNTIF(D$12,"休館日"))</formula>
    </cfRule>
    <cfRule type="expression" dxfId="4" priority="16" stopIfTrue="1">
      <formula>(MONTH($N$6)&lt;MONTH(D$7))</formula>
    </cfRule>
  </conditionalFormatting>
  <conditionalFormatting sqref="C8:C11 H8:M11">
    <cfRule type="expression" dxfId="3" priority="19" stopIfTrue="1">
      <formula>((WEEKDAY(C$6,1)=1)+COUNTIF(#REF!,"*休み*")+COUNTIF(#REF!,"*の日*")+COUNTIF(#REF!,"*記念日*")+COUNTIF(#REF!,"*天皇*")+COUNTIF(#REF!,"*休日*")+COUNTIF(#REF!,"休館日"))</formula>
    </cfRule>
    <cfRule type="expression" dxfId="2" priority="20" stopIfTrue="1">
      <formula>(MONTH($N$6)&lt;MONTH(C$7))</formula>
    </cfRule>
  </conditionalFormatting>
  <conditionalFormatting sqref="F8:F11">
    <cfRule type="expression" dxfId="1" priority="1" stopIfTrue="1">
      <formula>((WEEKDAY(F$6,1)=1)+COUNTIF(#REF!,"*休み*")+COUNTIF(#REF!,"*の日*")+COUNTIF(#REF!,"*記念日*")+COUNTIF(#REF!,"*天皇*")+COUNTIF(#REF!,"*休日*")+COUNTIF(#REF!,"休館日"))</formula>
    </cfRule>
    <cfRule type="expression" dxfId="0" priority="2" stopIfTrue="1">
      <formula>(MONTH($N$6)&lt;MONTH(F$7))</formula>
    </cfRule>
  </conditionalFormatting>
  <dataValidations xWindow="811" yWindow="436" count="6">
    <dataValidation type="list" imeMode="off" allowBlank="1" showInputMessage="1" showErrorMessage="1" promptTitle="児童の学年" prompt="［▼］をクリックし、お子様の学年の数字を選択してください。" sqref="AE3">
      <formula1>"1,2,3,4,5,6"</formula1>
    </dataValidation>
    <dataValidation imeMode="on" allowBlank="1" showInputMessage="1" showErrorMessage="1" sqref="N12:AA13 AB13:AC13 AE12:AH13 AB12:AD12 AL13:AN13 AO12:AR13 AI12:AN12"/>
    <dataValidation type="textLength" imeMode="on" allowBlank="1" showInputMessage="1" showErrorMessage="1" errorTitle="児童名入力エラー" error="お子様のお名前の入力は、２文字以上１６文字以内でお願いいたします。" promptTitle="児童の名前" prompt="お子様のお名前を入力願います。" sqref="AJ3:AQ3">
      <formula1>2</formula1>
      <formula2>16</formula2>
    </dataValidation>
    <dataValidation type="list" imeMode="off" allowBlank="1" showInputMessage="1" showErrorMessage="1" errorTitle="入力できないデータ" error="リストから数値を選択してください。" promptTitle="分を指定" prompt="［▼］ボタンをクリックし、数値を選択してください。" sqref="C9:AR9 C11:AR11">
      <formula1>"00,05,10,15,20,25,30,35,40,45,50,55"</formula1>
    </dataValidation>
    <dataValidation type="list" imeMode="off" allowBlank="1" showInputMessage="1" showErrorMessage="1" errorTitle="入力できないデータ" error="リストから数値を選択してください。" promptTitle="時を設定" prompt="［▼］ボタンをクリックし、数値を選択してください。" sqref="C8:AR8 C10:AR10">
      <formula1>"7,8,9,10,11,12,13,14,15,16,17,18,19,20"</formula1>
    </dataValidation>
    <dataValidation type="list" imeMode="on" allowBlank="1" showInputMessage="1" showErrorMessage="1" errorTitle="入力できないデータ" error="希望の小学校名がリストにない場合は、茨城ＹＭＣＡにお問い合わせ下さい。" promptTitle="小学校名選択" prompt="［▼］をクリックし、小学校名を選択してください。" sqref="W3:Z3">
      <formula1>"吾妻,学園の森,春日,葛城,栄,竹園西,竹園東,手代木南,二の宮,松代,小野川,並木,東,九重,青葉台"</formula1>
    </dataValidation>
  </dataValidations>
  <printOptions horizontalCentered="1"/>
  <pageMargins left="0.27559055118110237" right="0.19685039370078741" top="0.11811023622047245" bottom="0.11811023622047245" header="0" footer="0"/>
  <pageSetup paperSize="9" scale="84" orientation="landscape" r:id="rId1"/>
  <headerFooter alignWithMargins="0"/>
  <ignoredErrors>
    <ignoredError sqref="N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Q2"/>
  <sheetViews>
    <sheetView workbookViewId="0">
      <selection activeCell="D2" sqref="D2"/>
    </sheetView>
  </sheetViews>
  <sheetFormatPr defaultRowHeight="13.5"/>
  <cols>
    <col min="1" max="1" width="15" bestFit="1" customWidth="1"/>
  </cols>
  <sheetData>
    <row r="1" spans="1:69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  <c r="P1" t="s">
        <v>20</v>
      </c>
      <c r="Q1" t="s">
        <v>21</v>
      </c>
      <c r="R1" t="s">
        <v>22</v>
      </c>
      <c r="S1" t="s">
        <v>23</v>
      </c>
      <c r="T1" t="s">
        <v>24</v>
      </c>
      <c r="U1" t="s">
        <v>25</v>
      </c>
      <c r="V1" t="s">
        <v>26</v>
      </c>
      <c r="W1" t="s">
        <v>27</v>
      </c>
      <c r="X1" t="s">
        <v>28</v>
      </c>
      <c r="Y1" t="s">
        <v>29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  <c r="AE1" t="s">
        <v>35</v>
      </c>
      <c r="AF1" t="s">
        <v>36</v>
      </c>
      <c r="AG1" t="s">
        <v>37</v>
      </c>
      <c r="AH1" t="s">
        <v>38</v>
      </c>
      <c r="AI1" t="s">
        <v>39</v>
      </c>
      <c r="AJ1" t="s">
        <v>40</v>
      </c>
      <c r="AK1" t="s">
        <v>41</v>
      </c>
      <c r="AL1" t="s">
        <v>42</v>
      </c>
      <c r="AM1" t="s">
        <v>43</v>
      </c>
      <c r="AN1" t="s">
        <v>44</v>
      </c>
      <c r="AO1" t="s">
        <v>45</v>
      </c>
      <c r="AP1" t="s">
        <v>46</v>
      </c>
      <c r="AQ1" t="s">
        <v>47</v>
      </c>
      <c r="AR1" t="s">
        <v>48</v>
      </c>
      <c r="AS1" t="s">
        <v>49</v>
      </c>
      <c r="AT1" t="s">
        <v>50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60</v>
      </c>
      <c r="BE1" t="s">
        <v>61</v>
      </c>
      <c r="BF1" t="s">
        <v>62</v>
      </c>
      <c r="BG1" t="s">
        <v>63</v>
      </c>
      <c r="BH1" t="s">
        <v>64</v>
      </c>
      <c r="BI1" t="s">
        <v>65</v>
      </c>
      <c r="BJ1" t="s">
        <v>66</v>
      </c>
      <c r="BK1" t="s">
        <v>67</v>
      </c>
      <c r="BL1" t="s">
        <v>68</v>
      </c>
      <c r="BM1" t="s">
        <v>69</v>
      </c>
      <c r="BN1" t="s">
        <v>70</v>
      </c>
      <c r="BO1" t="s">
        <v>71</v>
      </c>
      <c r="BP1" t="s">
        <v>72</v>
      </c>
      <c r="BQ1" t="s">
        <v>73</v>
      </c>
    </row>
    <row r="2" spans="1:69">
      <c r="A2" s="1"/>
      <c r="C2" t="str">
        <f>IF(Sheet1!AJ3="","",Sheet1!AJ3)</f>
        <v/>
      </c>
      <c r="D2" t="str">
        <f>IF(Sheet1!W3="","",Sheet1!W3)</f>
        <v/>
      </c>
      <c r="E2" t="str">
        <f>IF(Sheet1!AE3="","",Sheet1!AE3)</f>
        <v/>
      </c>
      <c r="F2" t="str">
        <f>IF(Sheet1!$N8="","",Sheet1!$N8)</f>
        <v/>
      </c>
      <c r="G2" t="str">
        <f>IF(Sheet1!N9="","",Sheet1!N9)</f>
        <v/>
      </c>
      <c r="H2" t="str">
        <f>IF(Sheet1!O8="","",Sheet1!O8)</f>
        <v/>
      </c>
      <c r="I2" t="str">
        <f>IF(Sheet1!O9="","",Sheet1!O9)</f>
        <v/>
      </c>
      <c r="J2" t="str">
        <f>IF(Sheet1!P8="","",Sheet1!P8)</f>
        <v/>
      </c>
      <c r="K2" t="str">
        <f>IF(Sheet1!P9="","",Sheet1!P9)</f>
        <v/>
      </c>
      <c r="L2" t="str">
        <f>IF(Sheet1!Q8="","",Sheet1!Q8)</f>
        <v/>
      </c>
      <c r="M2" t="str">
        <f>IF(Sheet1!Q9="","",Sheet1!Q9)</f>
        <v/>
      </c>
      <c r="N2" t="str">
        <f>IF(Sheet1!R8="","",Sheet1!R8)</f>
        <v/>
      </c>
      <c r="O2" t="str">
        <f>IF(Sheet1!R9="","",Sheet1!R9)</f>
        <v/>
      </c>
      <c r="P2" t="str">
        <f>IF(Sheet1!S8="","",Sheet1!S8)</f>
        <v/>
      </c>
      <c r="Q2" t="str">
        <f>IF(Sheet1!S9="","",Sheet1!S9)</f>
        <v/>
      </c>
      <c r="R2" t="str">
        <f>IF(Sheet1!T8="","",Sheet1!T8)</f>
        <v/>
      </c>
      <c r="S2" t="str">
        <f>IF(Sheet1!T9="","",Sheet1!T9)</f>
        <v/>
      </c>
      <c r="T2" t="str">
        <f>IF(Sheet1!U8="","",Sheet1!U8)</f>
        <v/>
      </c>
      <c r="U2" t="str">
        <f>IF(Sheet1!U9="","",Sheet1!U9)</f>
        <v/>
      </c>
      <c r="V2" t="str">
        <f>IF(Sheet1!V8="","",Sheet1!V8)</f>
        <v/>
      </c>
      <c r="W2" t="str">
        <f>IF(Sheet1!V9="","",Sheet1!V9)</f>
        <v/>
      </c>
      <c r="X2" t="str">
        <f>IF(Sheet1!W8="","",Sheet1!W8)</f>
        <v/>
      </c>
      <c r="Y2" t="str">
        <f>IF(Sheet1!W9="","",Sheet1!W9)</f>
        <v/>
      </c>
      <c r="Z2" t="str">
        <f>IF(Sheet1!X8="","",Sheet1!X8)</f>
        <v/>
      </c>
      <c r="AA2" t="str">
        <f>IF(Sheet1!X9="","",Sheet1!X9)</f>
        <v/>
      </c>
      <c r="AB2" t="str">
        <f>IF(Sheet1!Y8="","",Sheet1!Y8)</f>
        <v/>
      </c>
      <c r="AC2" t="str">
        <f>IF(Sheet1!Y9="","",Sheet1!Y9)</f>
        <v/>
      </c>
      <c r="AD2" t="str">
        <f>IF(Sheet1!Z8="","",Sheet1!Z8)</f>
        <v/>
      </c>
      <c r="AE2" t="str">
        <f>IF(Sheet1!Z9="","",Sheet1!Z9)</f>
        <v/>
      </c>
      <c r="AF2" t="str">
        <f>IF(Sheet1!AA8="","",Sheet1!AA8)</f>
        <v/>
      </c>
      <c r="AG2" t="str">
        <f>IF(Sheet1!AA9="","",Sheet1!AA9)</f>
        <v/>
      </c>
      <c r="AH2" t="str">
        <f>IF(Sheet1!AB8="","",Sheet1!AB8)</f>
        <v/>
      </c>
      <c r="AI2" t="str">
        <f>IF(Sheet1!AB9="","",Sheet1!AB9)</f>
        <v/>
      </c>
      <c r="AJ2" t="str">
        <f>IF(Sheet1!AC8="","",Sheet1!AC8)</f>
        <v/>
      </c>
      <c r="AK2" t="str">
        <f>IF(Sheet1!AC9="","",Sheet1!AC9)</f>
        <v/>
      </c>
      <c r="AL2" t="str">
        <f>IF(Sheet1!AD8="","",Sheet1!AD8)</f>
        <v/>
      </c>
      <c r="AM2" t="str">
        <f>IF(Sheet1!AD9="","",Sheet1!AD9)</f>
        <v/>
      </c>
      <c r="AN2" t="str">
        <f>IF(Sheet1!AE8="","",Sheet1!AE8)</f>
        <v/>
      </c>
      <c r="AO2" t="str">
        <f>IF(Sheet1!AE9="","",Sheet1!AE9)</f>
        <v/>
      </c>
      <c r="AP2" t="str">
        <f>IF(Sheet1!AF8="","",Sheet1!AF8)</f>
        <v/>
      </c>
      <c r="AQ2" t="str">
        <f>IF(Sheet1!AF9="","",Sheet1!AF9)</f>
        <v/>
      </c>
      <c r="AR2" t="str">
        <f>IF(Sheet1!AG8="","",Sheet1!AG8)</f>
        <v/>
      </c>
      <c r="AS2" t="str">
        <f>IF(Sheet1!AG9="","",Sheet1!AG9)</f>
        <v/>
      </c>
      <c r="AT2" t="str">
        <f>IF(Sheet1!AH8="","",Sheet1!AH8)</f>
        <v/>
      </c>
      <c r="AU2" t="str">
        <f>IF(Sheet1!AH9="","",Sheet1!AH9)</f>
        <v/>
      </c>
      <c r="AV2" t="str">
        <f>IF(Sheet1!AI8="","",Sheet1!AI8)</f>
        <v/>
      </c>
      <c r="AW2" t="str">
        <f>IF(Sheet1!AI9="","",Sheet1!AI9)</f>
        <v/>
      </c>
      <c r="AX2" t="str">
        <f>IF(Sheet1!AJ8="","",Sheet1!AJ8)</f>
        <v/>
      </c>
      <c r="AY2" t="str">
        <f>IF(Sheet1!AJ9="","",Sheet1!AJ9)</f>
        <v/>
      </c>
      <c r="AZ2" t="str">
        <f>IF(Sheet1!AK8="","",Sheet1!AK8)</f>
        <v/>
      </c>
      <c r="BA2" t="str">
        <f>IF(Sheet1!AK9="","",Sheet1!AK9)</f>
        <v/>
      </c>
      <c r="BB2" t="str">
        <f>IF(Sheet1!AL8="","",Sheet1!AL8)</f>
        <v/>
      </c>
      <c r="BC2" t="str">
        <f>IF(Sheet1!AL9="","",Sheet1!AL9)</f>
        <v/>
      </c>
      <c r="BD2" t="str">
        <f>IF(Sheet1!AM8="","",Sheet1!AM8)</f>
        <v/>
      </c>
      <c r="BE2" t="str">
        <f>IF(Sheet1!AM9="","",Sheet1!AM9)</f>
        <v/>
      </c>
      <c r="BF2" t="str">
        <f>IF(Sheet1!AN8="","",Sheet1!AN8)</f>
        <v/>
      </c>
      <c r="BG2" t="str">
        <f>IF(Sheet1!AN9="","",Sheet1!AN9)</f>
        <v/>
      </c>
      <c r="BH2" t="str">
        <f>IF(Sheet1!AO8="","",Sheet1!AO8)</f>
        <v/>
      </c>
      <c r="BI2" t="str">
        <f>IF(Sheet1!AO9="","",Sheet1!AO9)</f>
        <v/>
      </c>
      <c r="BJ2" t="str">
        <f>IF(Sheet1!AP8="","",Sheet1!AP8)</f>
        <v/>
      </c>
      <c r="BK2" t="str">
        <f>IF(Sheet1!AP9="","",Sheet1!AP9)</f>
        <v/>
      </c>
      <c r="BL2" t="str">
        <f>IF(Sheet1!AQ8="","",Sheet1!AQ8)</f>
        <v/>
      </c>
      <c r="BM2" t="str">
        <f>IF(Sheet1!AQ9="","",Sheet1!AQ9)</f>
        <v/>
      </c>
      <c r="BN2" t="str">
        <f>IF(Sheet1!AR8="","",Sheet1!AR8)</f>
        <v/>
      </c>
      <c r="BO2" t="str">
        <f>IF(Sheet1!AR9="","",Sheet1!AR9)</f>
        <v/>
      </c>
      <c r="BP2" t="str">
        <f>IF(Sheet1!AS9="","",Sheet1!AS9)</f>
        <v/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ibaY-2014RT</dc:creator>
  <cp:lastModifiedBy>MIRIAM</cp:lastModifiedBy>
  <cp:lastPrinted>2018-06-21T02:48:35Z</cp:lastPrinted>
  <dcterms:created xsi:type="dcterms:W3CDTF">2015-02-16T05:23:48Z</dcterms:created>
  <dcterms:modified xsi:type="dcterms:W3CDTF">2022-06-22T01:44:51Z</dcterms:modified>
</cp:coreProperties>
</file>